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<sst xmlns="http://schemas.openxmlformats.org/spreadsheetml/2006/main" count="30" uniqueCount="30">
  <si>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</si>
  <si>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FIU120</t>
  </si>
  <si>
    <t xml:space="preserve">m²</t>
  </si>
  <si>
    <t xml:space="preserve">Isolation acoustique au bruit aérien pour des contrecloisons en plaques, avec panneaux entre montants et complexes multicouches entre plaques.</t>
  </si>
  <si>
    <r>
      <rPr>
        <sz val="8.25"/>
        <color rgb="FF000000"/>
        <rFont val="Arial"/>
        <family val="2"/>
      </rPr>
      <t xml:space="preserve">Isolation acoustique au bruit aérien, dans une contrecloison avec des plaques, réalisée avec panneau en laine de verre Geo, Ursacoustic Roulé "URSA FRANCE SAS", recouvert d'un voile de verre, fourni en rouleaux, de 45 mm d'épaisseur, résistance thermique 1,1 m²K/W, conductivité thermique 0,025 W/(mK), mis en place entre les montants de l'ossature porteuse; et complexe multicouche, de 6,4 mm d'épaisseur, constitué de deux lames de mousse de polyéthylène réticulé, de 3 mm d'épaisseur chacune, et une lame de plomb de 0,35 mm d'épaisseur intercalée entre les deux, collé entre les plaques avec colle.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</si>
  <si>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</si>
  <si>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</si>
  <si>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</si>
  <si>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</si>
  <si>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</si>
  <si>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</si>
  <si>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mt16lvp020bGdk</t>
  </si>
  <si>
    <t xml:space="preserve">Panneau en laine de verre Geo, Ursacoustic Roulé "URSA FRANCE SAS", de 45 mm d'épaisseur, recouvert d'un voile de verre, fourni en rouleaux, résistance thermique 1,1 m²K/W, conductivité thermique 0,025 W/(mK), selon NF EN 13162, Euroclasse A2 de réaction au feu, avec code de désignation MW-NF EN 13162-T3-Z1-WS.</t>
  </si>
  <si>
    <t xml:space="preserve">m²</t>
  </si>
  <si>
    <t xml:space="preserve">mt16ppt025i</t>
  </si>
  <si>
    <t xml:space="preserve">Complexe multicouche, de 6,4 mm d'épaisseur, constitué de deux lames de mousse de polyéthylène réticulé, de 3 mm d'épaisseur chacune, et une lame de plomb de 0,35 mm d'épaisseur intercalée entre les deux; avec 24,5 dB d'indice global de réduction acoustique, Rw, selon NF EN ISO 10140-2.</t>
  </si>
  <si>
    <t xml:space="preserve">m²</t>
  </si>
  <si>
    <t xml:space="preserve">mt16npg031</t>
  </si>
  <si>
    <t xml:space="preserve">Colle.</t>
  </si>
  <si>
    <t xml:space="preserve">kg</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</si>
  <si>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</si>
  <si>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</si>
  <si>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</si>
  <si>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</si>
  <si>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</si>
  <si>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</si>
  <si>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Coûts directs complémentaires</t>
  </si>
  <si>
    <t xml:space="preserve">%</t>
  </si>
  <si>
    <t xml:space="preserve">Coût d'entretien décennal: 0,86€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</si>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</sst>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1.53" customWidth="1"/>
    <col min="4" max="4" width="76.6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1.050000</v>
      </c>
      <c r="F9" s="11" t="s">
        <v>13</v>
      </c>
      <c r="G9" s="13">
        <v>2.030000</v>
      </c>
      <c r="H9" s="13">
        <f ca="1">ROUND(INDIRECT(ADDRESS(ROW()+(0), COLUMN()+(-3), 1))*INDIRECT(ADDRESS(ROW()+(0), COLUMN()+(-1), 1)), 2)</f>
        <v>2.130000</v>
      </c>
    </row>
    <row r="10" spans="1:8" ht="45.00" thickBot="1" customHeight="1">
      <c r="A10" s="14" t="s">
        <v>14</v>
      </c>
      <c r="B10" s="14"/>
      <c r="C10" s="14"/>
      <c r="D10" s="14" t="s">
        <v>15</v>
      </c>
      <c r="E10" s="15">
        <v>1.050000</v>
      </c>
      <c r="F10" s="16" t="s">
        <v>16</v>
      </c>
      <c r="G10" s="17">
        <v>33.470000</v>
      </c>
      <c r="H10" s="17">
        <f ca="1">ROUND(INDIRECT(ADDRESS(ROW()+(0), COLUMN()+(-3), 1))*INDIRECT(ADDRESS(ROW()+(0), COLUMN()+(-1), 1)), 2)</f>
        <v>35.140000</v>
      </c>
    </row>
    <row r="11" spans="1:8" ht="13.50" thickBot="1" customHeight="1">
      <c r="A11" s="14" t="s">
        <v>17</v>
      </c>
      <c r="B11" s="14"/>
      <c r="C11" s="14"/>
      <c r="D11" s="14" t="s">
        <v>18</v>
      </c>
      <c r="E11" s="15">
        <v>0.300000</v>
      </c>
      <c r="F11" s="16" t="s">
        <v>19</v>
      </c>
      <c r="G11" s="17">
        <v>7.760000</v>
      </c>
      <c r="H11" s="17">
        <f ca="1">ROUND(INDIRECT(ADDRESS(ROW()+(0), COLUMN()+(-3), 1))*INDIRECT(ADDRESS(ROW()+(0), COLUMN()+(-1), 1)), 2)</f>
        <v>2.330000</v>
      </c>
    </row>
    <row r="12" spans="1:8" ht="13.50" thickBot="1" customHeight="1">
      <c r="A12" s="14" t="s">
        <v>20</v>
      </c>
      <c r="B12" s="14"/>
      <c r="C12" s="14"/>
      <c r="D12" s="14" t="s">
        <v>21</v>
      </c>
      <c r="E12" s="15">
        <v>0.055000</v>
      </c>
      <c r="F12" s="16" t="s">
        <v>22</v>
      </c>
      <c r="G12" s="17">
        <v>26.360000</v>
      </c>
      <c r="H12" s="17">
        <f ca="1">ROUND(INDIRECT(ADDRESS(ROW()+(0), COLUMN()+(-3), 1))*INDIRECT(ADDRESS(ROW()+(0), COLUMN()+(-1), 1)), 2)</f>
        <v>1.450000</v>
      </c>
    </row>
    <row r="13" spans="1:8" ht="13.50" thickBot="1" customHeight="1">
      <c r="A13" s="14" t="s">
        <v>23</v>
      </c>
      <c r="B13" s="14"/>
      <c r="C13" s="14"/>
      <c r="D13" s="18" t="s">
        <v>24</v>
      </c>
      <c r="E13" s="19">
        <v>0.055000</v>
      </c>
      <c r="F13" s="20" t="s">
        <v>25</v>
      </c>
      <c r="G13" s="21">
        <v>23.250000</v>
      </c>
      <c r="H13" s="21">
        <f ca="1">ROUND(INDIRECT(ADDRESS(ROW()+(0), COLUMN()+(-3), 1))*INDIRECT(ADDRESS(ROW()+(0), COLUMN()+(-1), 1)), 2)</f>
        <v>1.280000</v>
      </c>
    </row>
    <row r="14" spans="1:8" ht="13.50" thickBot="1" customHeight="1">
      <c r="A14" s="18"/>
      <c r="B14" s="18"/>
      <c r="C14" s="18"/>
      <c r="D14" s="5" t="s">
        <v>26</v>
      </c>
      <c r="E14" s="22">
        <v>2.000000</v>
      </c>
      <c r="F14" s="23" t="s">
        <v>27</v>
      </c>
      <c r="G14" s="24">
        <f ca="1">ROUND(SUM(INDIRECT(ADDRESS(ROW()+(-1), COLUMN()+(1), 1)),INDIRECT(ADDRESS(ROW()+(-2), COLUMN()+(1), 1)),INDIRECT(ADDRESS(ROW()+(-3), COLUMN()+(1), 1)),INDIRECT(ADDRESS(ROW()+(-4), COLUMN()+(1), 1)),INDIRECT(ADDRESS(ROW()+(-5), COLUMN()+(1), 1))), 2)</f>
        <v>42.330000</v>
      </c>
      <c r="H14" s="24">
        <f ca="1">ROUND(INDIRECT(ADDRESS(ROW()+(0), COLUMN()+(-3), 1))*INDIRECT(ADDRESS(ROW()+(0), COLUMN()+(-1), 1))/100, 2)</f>
        <v>0.850000</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43.180000</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