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<sst xmlns="http://schemas.openxmlformats.org/spreadsheetml/2006/main" count="31" uniqueCount="31">
  <si>
    <t xml:space="preserve"/>
  </si>
  <si>
    <t xml:space="preserve">FIH060</t>
  </si>
  <si>
    <t xml:space="preserve">m²</t>
  </si>
  <si>
    <t xml:space="preserve">Isolation des chapes flottantes avec du polystyrène extrudé.</t>
  </si>
  <si>
    <r>
      <rPr>
        <sz val="7.80"/>
        <color rgb="FF000000"/>
        <rFont val="Arial"/>
        <family val="2"/>
      </rPr>
      <t xml:space="preserve">Isolation thermique des chapes flottantes constituée de </t>
    </r>
    <r>
      <rPr>
        <b/>
        <sz val="7.80"/>
        <color rgb="FF000000"/>
        <rFont val="Arial"/>
        <family val="2"/>
      </rPr>
      <t xml:space="preserve">panneau rigide en polystyrène extrudé Ursa XPS HR L "URSA FRANCE SAS", de 40 mm d'épaisseur, résistance à la compression &gt;= 300 kPa, résistance thermique 1,35 m²K/W, conductivité thermique 0,029 W/(mK)</t>
    </r>
    <r>
      <rPr>
        <sz val="7.80"/>
        <color rgb="FF000000"/>
        <rFont val="Arial"/>
        <family val="2"/>
      </rPr>
      <t xml:space="preserve">, recouvert d'un film en polyéthylène de 0,2 mm d'épaisseur, préparé pour recevoir un chape de mortier ou de béton (non compris dans ce prix).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</si>
  <si>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</si>
  <si>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</si>
  <si>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</si>
  <si>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</si>
  <si>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</si>
  <si>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</si>
  <si>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mt16pxp010vc</t>
  </si>
  <si>
    <t xml:space="preserve">Panneau rigide en polystyrène extrudé Ursa XPS HR L "URSA FRANCE SAS", selon NF EN 13164, à surface lisse et usinage latéral à demi-bois, de 40 mm d'épaisseur, résistance à la compression &gt;= 300 kPa, résistance thermique 1,35 m²K/W, conductivité thermique 0,029 W/(mK), Euroclasse E de réaction au feu, avec code de désignation XPS-EN 13164-E-T1-CS(10/Y)300-DS(TH)-DLT(2)5-CC(2/1,5/50)125-WL(T)0,7-WD(V)3-FT2.</t>
  </si>
  <si>
    <t xml:space="preserve">m²</t>
  </si>
  <si>
    <t xml:space="preserve">mt17poa010d</t>
  </si>
  <si>
    <t xml:space="preserve">Film de polyéthylène de 0,2 mm d'épaisseur et 184 g/m² de masse superficielle.</t>
  </si>
  <si>
    <t xml:space="preserve">m²</t>
  </si>
  <si>
    <t xml:space="preserve">mt16aaa030</t>
  </si>
  <si>
    <t xml:space="preserve">Ruban autoadhésif pour le scellage des joints.</t>
  </si>
  <si>
    <t xml:space="preserve">m</t>
  </si>
  <si>
    <t xml:space="preserve">mo054</t>
  </si>
  <si>
    <t xml:space="preserve">Compagnon professionnel III/CP2 poseur d'isolants rigides ou flexibles.</t>
  </si>
  <si>
    <t xml:space="preserve">h</t>
  </si>
  <si>
    <t xml:space="preserve">mo101</t>
  </si>
  <si>
    <t xml:space="preserve">Ouvrier professionnel II/OP poseur d'isolants rigides ou flexibles.</t>
  </si>
  <si>
    <t xml:space="preserve">h</t>
  </si>
  <si>
    <t xml:space="preserve">Majoration des montants</t>
  </si>
  <si>
    <t xml:space="preserve">%</t>
  </si>
  <si>
    <t xml:space="preserve">Coûts indirects</t>
  </si>
  <si>
    <t xml:space="preserve">%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</si>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</sst>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7.80"/>
      <color rgb="FF000000"/>
      <name val="Arial"/>
      <family val="2"/>
    </font>
    <font>
      <b/>
      <sz val="7.80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9">
    <border>
      <left/>
      <right/>
      <top/>
      <bottom/>
      <diagonal/>
    </border>
    <border>
      <left/>
      <right/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1" xfId="0" applyFont="1" applyAlignment="1">
      <alignment horizontal="left" vertical="top" wrapText="1"/>
    </xf>
    <xf numFmtId="0" fontId="1" fillId="0" borderId="1" xfId="0" applyFont="1" applyAlignment="1">
      <alignment horizontal="center" vertical="top" wrapText="1"/>
    </xf>
    <xf numFmtId="0" fontId="0" fillId="0" borderId="1" xfId="0" applyFont="1" applyAlignment="1">
      <alignment horizontal="center" vertical="center" wrapText="1"/>
    </xf>
    <xf numFmtId="0" fontId="0" fillId="0" borderId="2" xfId="0" applyFont="1" applyAlignment="1">
      <alignment horizontal="lef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center" vertical="top" wrapText="1"/>
    </xf>
    <xf numFmtId="0" fontId="0" fillId="0" borderId="6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6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6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6" xfId="0" applyFont="1" applyAlignment="1">
      <alignment horizontal="right" vertical="top" wrapText="1"/>
    </xf>
    <xf numFmtId="0" fontId="0" fillId="0" borderId="7" xfId="0" applyFont="1" applyAlignment="1">
      <alignment horizontal="left" vertical="top" wrapText="1"/>
    </xf>
    <xf numFmtId="200" fontId="0" fillId="0" borderId="7" xfId="0" applyFont="1" applyAlignment="1">
      <alignment horizontal="right" vertical="top" wrapText="1"/>
    </xf>
    <xf numFmtId="0" fontId="0" fillId="0" borderId="7" xfId="0" applyFont="1" applyAlignment="1">
      <alignment horizontal="center" vertical="top" wrapText="1"/>
    </xf>
    <xf numFmtId="201" fontId="0" fillId="0" borderId="7" xfId="0" applyFont="1" applyAlignment="1">
      <alignment horizontal="right" vertical="top" wrapText="1"/>
    </xf>
    <xf numFmtId="0" fontId="0" fillId="0" borderId="8" xfId="0" applyFont="1" applyAlignment="1">
      <alignment horizontal="left" vertical="top" wrapText="1"/>
    </xf>
    <xf numFmtId="200" fontId="0" fillId="0" borderId="8" xfId="0" applyFont="1" applyAlignment="1">
      <alignment horizontal="right" vertical="top" wrapText="1"/>
    </xf>
    <xf numFmtId="0" fontId="0" fillId="0" borderId="8" xfId="0" applyFont="1" applyAlignment="1">
      <alignment horizontal="center" vertical="top" wrapText="1"/>
    </xf>
    <xf numFmtId="201" fontId="0" fillId="0" borderId="8" xfId="0" applyFont="1" applyAlignment="1">
      <alignment horizontal="right" vertical="top" wrapText="1"/>
    </xf>
    <xf numFmtId="0" fontId="0" fillId="0" borderId="2" xfId="0" applyFont="1" applyAlignment="1">
      <alignment horizontal="center" vertical="center" wrapText="1"/>
    </xf>
    <xf numFmtId="0" fontId="0" fillId="0" borderId="3" xfId="0" applyFont="1" applyAlignment="1">
      <alignment horizontal="center" vertical="center" wrapText="1"/>
    </xf>
    <xf numFmtId="0" fontId="0" fillId="0" borderId="4" xfId="0" applyFont="1" applyAlignment="1">
      <alignment horizontal="center" vertical="center" wrapText="1"/>
    </xf>
    <xf numFmtId="201" fontId="0" fillId="0" borderId="4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13.55" customWidth="1"/>
    <col min="2" max="2" width="9.47" customWidth="1"/>
    <col min="3" max="3" width="21.86" customWidth="1"/>
    <col min="4" max="4" width="28.12" customWidth="1"/>
    <col min="5" max="5" width="15.45" customWidth="1"/>
    <col min="6" max="6" width="15.30" customWidth="1"/>
    <col min="7" max="7" width="15.30" customWidth="1"/>
    <col min="8" max="8" width="263.01" customWidth="1"/>
    <col min="9" max="9" width="8.60" customWidth="1"/>
    <col min="10" max="10" width="5.83" customWidth="1"/>
    <col min="11" max="11" width="16.03" customWidth="1"/>
    <col min="12" max="12" width="9.03" customWidth="1"/>
  </cols>
  <sheetData>
    <row r="1" spans="1:1" ht="1.80" thickBot="1" customHeight="1">
      <c r="A1" s="1" t="s">
        <v>0</v>
      </c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3" spans="1:12" ht="31.20" thickBot="1" customHeight="1">
      <c r="A3" s="3" t="s">
        <v>1</v>
      </c>
      <c r="B3" s="3"/>
      <c r="C3" s="4" t="s">
        <v>2</v>
      </c>
      <c r="D3" s="3" t="s">
        <v>3</v>
      </c>
      <c r="E3" s="5"/>
      <c r="F3" s="5"/>
      <c r="G3" s="5"/>
    </row>
    <row r="4" spans="1:12" ht="40.80" thickBot="1" customHeight="1">
      <c r="A4" s="6" t="s">
        <v>4</v>
      </c>
      <c r="B4" s="6"/>
      <c r="C4" s="7"/>
      <c r="D4" s="7"/>
      <c r="E4" s="7"/>
      <c r="F4" s="7"/>
      <c r="G4" s="8"/>
    </row>
    <row r="7" spans="1:12" ht="12.00" thickBot="1" customHeight="1">
      <c r="A7" s="9" t="s">
        <v>5</v>
      </c>
      <c r="B7" s="9" t="s">
        <v>6</v>
      </c>
      <c r="C7" s="9"/>
      <c r="D7" s="9"/>
      <c r="E7" s="9"/>
      <c r="F7" s="9"/>
      <c r="G7" s="9"/>
      <c r="H7" s="9"/>
      <c r="I7" s="9" t="s">
        <v>7</v>
      </c>
      <c r="J7" s="9" t="s">
        <v>8</v>
      </c>
      <c r="K7" s="9" t="s">
        <v>9</v>
      </c>
      <c r="L7" s="9" t="s">
        <v>10</v>
      </c>
    </row>
    <row r="8" spans="1:12" ht="12.00" thickBot="1" customHeight="1">
      <c r="A8" s="10" t="s">
        <v>11</v>
      </c>
      <c r="B8" s="10" t="s">
        <v>12</v>
      </c>
      <c r="C8" s="10"/>
      <c r="D8" s="10"/>
      <c r="E8" s="10"/>
      <c r="F8" s="10"/>
      <c r="G8" s="10"/>
      <c r="H8" s="10"/>
      <c r="I8" s="12">
        <v>1.050000</v>
      </c>
      <c r="J8" s="14" t="s">
        <v>13</v>
      </c>
      <c r="K8" s="16">
        <v>8.230000</v>
      </c>
      <c r="L8" s="16">
        <f ca="1">ROUND(INDIRECT(ADDRESS(ROW()+(0), COLUMN()+(-3), 1))*INDIRECT(ADDRESS(ROW()+(0), COLUMN()+(-1), 1)), 2)</f>
        <v>8.640000</v>
      </c>
    </row>
    <row r="9" spans="1:12" ht="12.00" thickBot="1" customHeight="1">
      <c r="A9" s="17" t="s">
        <v>14</v>
      </c>
      <c r="B9" s="17" t="s">
        <v>15</v>
      </c>
      <c r="C9" s="17"/>
      <c r="D9" s="17"/>
      <c r="E9" s="17"/>
      <c r="F9" s="17"/>
      <c r="G9" s="17"/>
      <c r="H9" s="17"/>
      <c r="I9" s="18">
        <v>1.050000</v>
      </c>
      <c r="J9" s="19" t="s">
        <v>16</v>
      </c>
      <c r="K9" s="20">
        <v>0.370000</v>
      </c>
      <c r="L9" s="20">
        <f ca="1">ROUND(INDIRECT(ADDRESS(ROW()+(0), COLUMN()+(-3), 1))*INDIRECT(ADDRESS(ROW()+(0), COLUMN()+(-1), 1)), 2)</f>
        <v>0.390000</v>
      </c>
    </row>
    <row r="10" spans="1:12" ht="12.00" thickBot="1" customHeight="1">
      <c r="A10" s="17" t="s">
        <v>17</v>
      </c>
      <c r="B10" s="17" t="s">
        <v>18</v>
      </c>
      <c r="C10" s="17"/>
      <c r="D10" s="17"/>
      <c r="E10" s="17"/>
      <c r="F10" s="17"/>
      <c r="G10" s="17"/>
      <c r="H10" s="17"/>
      <c r="I10" s="18">
        <v>0.400000</v>
      </c>
      <c r="J10" s="19" t="s">
        <v>19</v>
      </c>
      <c r="K10" s="20">
        <v>0.300000</v>
      </c>
      <c r="L10" s="20">
        <f ca="1">ROUND(INDIRECT(ADDRESS(ROW()+(0), COLUMN()+(-3), 1))*INDIRECT(ADDRESS(ROW()+(0), COLUMN()+(-1), 1)), 2)</f>
        <v>0.120000</v>
      </c>
    </row>
    <row r="11" spans="1:12" ht="12.00" thickBot="1" customHeight="1">
      <c r="A11" s="17" t="s">
        <v>20</v>
      </c>
      <c r="B11" s="17" t="s">
        <v>21</v>
      </c>
      <c r="C11" s="17"/>
      <c r="D11" s="17"/>
      <c r="E11" s="17"/>
      <c r="F11" s="17"/>
      <c r="G11" s="17"/>
      <c r="H11" s="17"/>
      <c r="I11" s="18">
        <v>0.098000</v>
      </c>
      <c r="J11" s="19" t="s">
        <v>22</v>
      </c>
      <c r="K11" s="20">
        <v>24.910000</v>
      </c>
      <c r="L11" s="20">
        <f ca="1">ROUND(INDIRECT(ADDRESS(ROW()+(0), COLUMN()+(-3), 1))*INDIRECT(ADDRESS(ROW()+(0), COLUMN()+(-1), 1)), 2)</f>
        <v>2.440000</v>
      </c>
    </row>
    <row r="12" spans="1:12" ht="12.00" thickBot="1" customHeight="1">
      <c r="A12" s="17" t="s">
        <v>23</v>
      </c>
      <c r="B12" s="21" t="s">
        <v>24</v>
      </c>
      <c r="C12" s="21"/>
      <c r="D12" s="21"/>
      <c r="E12" s="21"/>
      <c r="F12" s="21"/>
      <c r="G12" s="21"/>
      <c r="H12" s="21"/>
      <c r="I12" s="22">
        <v>0.098000</v>
      </c>
      <c r="J12" s="23" t="s">
        <v>25</v>
      </c>
      <c r="K12" s="24">
        <v>21.400000</v>
      </c>
      <c r="L12" s="24">
        <f ca="1">ROUND(INDIRECT(ADDRESS(ROW()+(0), COLUMN()+(-3), 1))*INDIRECT(ADDRESS(ROW()+(0), COLUMN()+(-1), 1)), 2)</f>
        <v>2.100000</v>
      </c>
    </row>
    <row r="13" spans="1:12" ht="12.00" thickBot="1" customHeight="1">
      <c r="A13" s="17"/>
      <c r="B13" s="10" t="s">
        <v>26</v>
      </c>
      <c r="C13" s="10"/>
      <c r="D13" s="10"/>
      <c r="E13" s="10"/>
      <c r="F13" s="10"/>
      <c r="G13" s="10"/>
      <c r="H13" s="10"/>
      <c r="I13" s="12">
        <v>2.000000</v>
      </c>
      <c r="J13" s="14" t="s">
        <v>27</v>
      </c>
      <c r="K13" s="16">
        <f ca="1">ROUND(SUM(INDIRECT(ADDRESS(ROW()+(-1), COLUMN()+(1), 1)),INDIRECT(ADDRESS(ROW()+(-2), COLUMN()+(1), 1)),INDIRECT(ADDRESS(ROW()+(-3), COLUMN()+(1), 1)),INDIRECT(ADDRESS(ROW()+(-4), COLUMN()+(1), 1)),INDIRECT(ADDRESS(ROW()+(-5), COLUMN()+(1), 1))), 2)</f>
        <v>13.690000</v>
      </c>
      <c r="L13" s="16">
        <f ca="1">ROUND(INDIRECT(ADDRESS(ROW()+(0), COLUMN()+(-3), 1))*INDIRECT(ADDRESS(ROW()+(0), COLUMN()+(-1), 1))/100, 2)</f>
        <v>0.270000</v>
      </c>
    </row>
    <row r="14" spans="1:12" ht="12.00" thickBot="1" customHeight="1">
      <c r="A14" s="21"/>
      <c r="B14" s="21" t="s">
        <v>28</v>
      </c>
      <c r="C14" s="21"/>
      <c r="D14" s="21"/>
      <c r="E14" s="21"/>
      <c r="F14" s="21"/>
      <c r="G14" s="21"/>
      <c r="H14" s="21"/>
      <c r="I14" s="22">
        <v>3.000000</v>
      </c>
      <c r="J14" s="23" t="s">
        <v>29</v>
      </c>
      <c r="K14" s="24">
        <f ca="1">ROUND(SUM(INDIRECT(ADDRESS(ROW()+(-1), COLUMN()+(1), 1)),INDIRECT(ADDRESS(ROW()+(-2), COLUMN()+(1), 1)),INDIRECT(ADDRESS(ROW()+(-3), COLUMN()+(1), 1)),INDIRECT(ADDRESS(ROW()+(-4), COLUMN()+(1), 1)),INDIRECT(ADDRESS(ROW()+(-5), COLUMN()+(1), 1)),INDIRECT(ADDRESS(ROW()+(-6), COLUMN()+(1), 1))), 2)</f>
        <v>13.960000</v>
      </c>
      <c r="L14" s="24">
        <f ca="1">ROUND(INDIRECT(ADDRESS(ROW()+(0), COLUMN()+(-3), 1))*INDIRECT(ADDRESS(ROW()+(0), COLUMN()+(-1), 1))/100, 2)</f>
        <v>0.420000</v>
      </c>
    </row>
    <row r="15" spans="1:12" ht="12.00" thickBot="1" customHeight="1">
      <c r="A15" s="25"/>
      <c r="B15" s="26"/>
      <c r="C15" s="26"/>
      <c r="D15" s="26"/>
      <c r="E15" s="26"/>
      <c r="F15" s="26"/>
      <c r="G15" s="26"/>
      <c r="H15" s="26"/>
      <c r="I15" s="26"/>
      <c r="J15" s="27"/>
      <c r="K15" s="6" t="s">
        <v>30</v>
      </c>
      <c r="L15" s="28">
        <f ca="1">ROUND(SUM(INDIRECT(ADDRESS(ROW()+(-1), COLUMN()+(0), 1)),INDIRECT(ADDRESS(ROW()+(-2), COLUMN()+(0), 1)),INDIRECT(ADDRESS(ROW()+(-3), COLUMN()+(0), 1)),INDIRECT(ADDRESS(ROW()+(-4), COLUMN()+(0), 1)),INDIRECT(ADDRESS(ROW()+(-5), COLUMN()+(0), 1)),INDIRECT(ADDRESS(ROW()+(-6), COLUMN()+(0), 1)),INDIRECT(ADDRESS(ROW()+(-7), COLUMN()+(0), 1))), 2)</f>
        <v>14.380000</v>
      </c>
    </row>
  </sheetData>
  <mergeCells count="12">
    <mergeCell ref="A1:L1"/>
    <mergeCell ref="A3:B3"/>
    <mergeCell ref="A4:G4"/>
    <mergeCell ref="B7:H7"/>
    <mergeCell ref="B8:H8"/>
    <mergeCell ref="B9:H9"/>
    <mergeCell ref="B10:H10"/>
    <mergeCell ref="B11:H11"/>
    <mergeCell ref="B12:H12"/>
    <mergeCell ref="B13:H13"/>
    <mergeCell ref="B14:H14"/>
    <mergeCell ref="B15:H15"/>
  </mergeCells>
  <pageMargins left="0.620079" right="0.472441" top="0.472441" bottom="0.472441" header="0.0" footer="0.0"/>
  <pageSetup paperSize="9" orientation="portrait"/>
  <rowBreaks count="0" manualBreakCount="0">
    </rowBreaks>
</worksheet>
</file>